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Pomichal Gabi\VO\2015\IV.Q 2015\Štrukturálna sieť\05_Výzva\"/>
    </mc:Choice>
  </mc:AlternateContent>
  <bookViews>
    <workbookView xWindow="0" yWindow="0" windowWidth="28800" windowHeight="11835"/>
  </bookViews>
  <sheets>
    <sheet name="VV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I7" i="1"/>
  <c r="J7" i="1"/>
  <c r="G8" i="1"/>
  <c r="I8" i="1"/>
  <c r="J8" i="1"/>
  <c r="G9" i="1"/>
  <c r="I9" i="1"/>
  <c r="J9" i="1"/>
  <c r="G10" i="1"/>
  <c r="I10" i="1"/>
  <c r="J10" i="1"/>
  <c r="G11" i="1"/>
  <c r="I11" i="1"/>
  <c r="J11" i="1"/>
  <c r="G12" i="1"/>
  <c r="I12" i="1"/>
  <c r="J12" i="1"/>
  <c r="G13" i="1"/>
  <c r="I13" i="1"/>
  <c r="J13" i="1"/>
  <c r="G14" i="1"/>
  <c r="I14" i="1"/>
  <c r="J14" i="1"/>
  <c r="G15" i="1"/>
  <c r="I15" i="1"/>
  <c r="J15" i="1"/>
  <c r="G16" i="1"/>
  <c r="I16" i="1"/>
  <c r="J16" i="1"/>
  <c r="G17" i="1"/>
  <c r="I17" i="1"/>
  <c r="J17" i="1"/>
  <c r="G18" i="1"/>
  <c r="I18" i="1"/>
  <c r="J18" i="1"/>
  <c r="G19" i="1"/>
  <c r="I19" i="1"/>
  <c r="J19" i="1"/>
  <c r="G20" i="1"/>
  <c r="I20" i="1"/>
  <c r="J20" i="1"/>
  <c r="G21" i="1"/>
  <c r="I21" i="1"/>
  <c r="J21" i="1"/>
  <c r="G22" i="1"/>
  <c r="I22" i="1"/>
  <c r="J22" i="1"/>
  <c r="G23" i="1"/>
  <c r="I23" i="1"/>
  <c r="J23" i="1"/>
  <c r="G24" i="1"/>
  <c r="I24" i="1"/>
  <c r="J24" i="1"/>
  <c r="G25" i="1"/>
  <c r="I25" i="1"/>
  <c r="J25" i="1"/>
  <c r="G26" i="1"/>
  <c r="I26" i="1"/>
  <c r="J26" i="1"/>
  <c r="G27" i="1"/>
  <c r="I27" i="1"/>
  <c r="J27" i="1"/>
  <c r="J28" i="1"/>
  <c r="J30" i="1"/>
  <c r="J29" i="1"/>
</calcChain>
</file>

<file path=xl/sharedStrings.xml><?xml version="1.0" encoding="utf-8"?>
<sst xmlns="http://schemas.openxmlformats.org/spreadsheetml/2006/main" count="85" uniqueCount="66">
  <si>
    <t>Por.</t>
  </si>
  <si>
    <t>Popis položky, stavebného dielu, remesla,</t>
  </si>
  <si>
    <t>Množstvo</t>
  </si>
  <si>
    <t>Merná</t>
  </si>
  <si>
    <t xml:space="preserve">        Dodávka   </t>
  </si>
  <si>
    <t xml:space="preserve">           Montáž      </t>
  </si>
  <si>
    <t>Dodávka a montáž spolu</t>
  </si>
  <si>
    <t>číslo</t>
  </si>
  <si>
    <t>výkaz-výmer</t>
  </si>
  <si>
    <t>Výmera</t>
  </si>
  <si>
    <t>jednotka</t>
  </si>
  <si>
    <t>Jedn.cena</t>
  </si>
  <si>
    <t>Celková cena</t>
  </si>
  <si>
    <t>1.</t>
  </si>
  <si>
    <t>ks</t>
  </si>
  <si>
    <t>2.</t>
  </si>
  <si>
    <t>3.</t>
  </si>
  <si>
    <t>Switch 24 port 10/100/1000</t>
  </si>
  <si>
    <t>4.</t>
  </si>
  <si>
    <t>Prepojovacie káble Cat. 6a 1m</t>
  </si>
  <si>
    <t>5.</t>
  </si>
  <si>
    <t>Prepojovacie káble Cat. 6a 5m</t>
  </si>
  <si>
    <t>6.</t>
  </si>
  <si>
    <t>7.</t>
  </si>
  <si>
    <t>19" 1U napájanie rozvádzača 6z/230V</t>
  </si>
  <si>
    <t>8.</t>
  </si>
  <si>
    <t>m</t>
  </si>
  <si>
    <t>9.</t>
  </si>
  <si>
    <t>Zásuvka 2xRJ 45, Cat. 6A,  tienená, biela,komplet (nadomietková)</t>
  </si>
  <si>
    <t>10.</t>
  </si>
  <si>
    <t>Sada montážnych šrobov do rozvádzača</t>
  </si>
  <si>
    <t>sada</t>
  </si>
  <si>
    <t>11.</t>
  </si>
  <si>
    <t>Žlab 40x20mm</t>
  </si>
  <si>
    <t>12.</t>
  </si>
  <si>
    <t>Žlab 40x40mm</t>
  </si>
  <si>
    <t>13.</t>
  </si>
  <si>
    <t>Žlab 60x40mm</t>
  </si>
  <si>
    <t>14.</t>
  </si>
  <si>
    <t>Štítok, označenie dátovej zásuvky</t>
  </si>
  <si>
    <t>15.</t>
  </si>
  <si>
    <t>Meracie protokoly (dodanie 1x elektronická forma, 1x tlačená forma)</t>
  </si>
  <si>
    <t>16.</t>
  </si>
  <si>
    <t>Drobný inštalačný materiál (hmoždinky, skrutky, zväzovacie príchytky a pod.)</t>
  </si>
  <si>
    <t>17.</t>
  </si>
  <si>
    <t>Prestup cez murovanú stenu do 30 cm</t>
  </si>
  <si>
    <t>18.</t>
  </si>
  <si>
    <t>Prestup cez murovanú stenu do 130 cm</t>
  </si>
  <si>
    <t>19.</t>
  </si>
  <si>
    <t>Certifikáty</t>
  </si>
  <si>
    <t>20.</t>
  </si>
  <si>
    <t>Inžinierska činnosť a technický dozor</t>
  </si>
  <si>
    <t>pr</t>
  </si>
  <si>
    <t>Spolu bez DPH:</t>
  </si>
  <si>
    <t>DPH 20%:</t>
  </si>
  <si>
    <t>Spolu vrátane DPH:</t>
  </si>
  <si>
    <t xml:space="preserve">Vypracoval : </t>
  </si>
  <si>
    <t>podpis a pečiatka</t>
  </si>
  <si>
    <t>19" 1U organizér</t>
  </si>
  <si>
    <t>Patch panel 24-Port Category 6A Shielded</t>
  </si>
  <si>
    <t>Kábel CAT6A S/FTP (STP), drôt, 4 páry LSOH</t>
  </si>
  <si>
    <t>Switch 24 port 10/100/1000  SFP port</t>
  </si>
  <si>
    <t>Jednodielny rozvádzač 19" 21U, 1044x600x800mm (v x š x h)</t>
  </si>
  <si>
    <t>Príloha č.1</t>
  </si>
  <si>
    <t>Výkaz výmer: „Vybudovanie štrukturálnej siete“</t>
  </si>
  <si>
    <t xml:space="preserve">V ................................................ dňa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</si>
</sst>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&quot;Sk&quot;_-;\-* #,##0\ &quot;Sk&quot;_-;_-* &quot;-&quot;\ &quot;Sk&quot;_-;_-@_-"/>
    <numFmt numFmtId="165" formatCode="#,##0&quot; Sk&quot;;[Red]&quot;-&quot;#,##0&quot; Sk&quot;"/>
    <numFmt numFmtId="166" formatCode="#,##0.00\ [$€-1]"/>
  </numFmts>
  <fonts count="33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Times New Roman CE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</fills>
  <borders count="38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0">
    <xf numFmtId="0" fontId="0" fillId="0" borderId="0"/>
    <xf numFmtId="0" fontId="1" fillId="0" borderId="0"/>
    <xf numFmtId="0" fontId="2" fillId="0" borderId="1">
      <alignment vertical="center"/>
    </xf>
    <xf numFmtId="0" fontId="2" fillId="0" borderId="1" applyFont="0" applyFill="0" applyBorder="0">
      <alignment vertical="center"/>
    </xf>
    <xf numFmtId="165" fontId="2" fillId="0" borderId="1"/>
    <xf numFmtId="0" fontId="2" fillId="0" borderId="1" applyFont="0" applyFill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2" borderId="0" applyNumberFormat="0" applyBorder="0" applyAlignment="0" applyProtection="0"/>
    <xf numFmtId="0" fontId="4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3" applyNumberFormat="0" applyFill="0" applyAlignment="0" applyProtection="0"/>
    <xf numFmtId="0" fontId="3" fillId="0" borderId="0"/>
    <xf numFmtId="0" fontId="15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24" borderId="7" applyNumberFormat="0" applyAlignment="0" applyProtection="0"/>
    <xf numFmtId="0" fontId="8" fillId="24" borderId="7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13" fillId="12" borderId="0" applyNumberFormat="0" applyBorder="0" applyAlignment="0" applyProtection="0"/>
    <xf numFmtId="0" fontId="1" fillId="0" borderId="0"/>
    <xf numFmtId="0" fontId="23" fillId="0" borderId="0"/>
    <xf numFmtId="0" fontId="1" fillId="4" borderId="9" applyNumberFormat="0" applyFont="0" applyAlignment="0" applyProtection="0"/>
    <xf numFmtId="0" fontId="21" fillId="0" borderId="11" applyNumberFormat="0" applyFill="0" applyAlignment="0" applyProtection="0"/>
    <xf numFmtId="0" fontId="14" fillId="0" borderId="8" applyNumberFormat="0" applyFill="0" applyAlignment="0" applyProtection="0"/>
    <xf numFmtId="0" fontId="6" fillId="0" borderId="12" applyNumberFormat="0" applyFill="0" applyAlignment="0" applyProtection="0"/>
    <xf numFmtId="0" fontId="15" fillId="6" borderId="0" applyNumberFormat="0" applyBorder="0" applyAlignment="0" applyProtection="0"/>
    <xf numFmtId="0" fontId="2" fillId="0" borderId="13" applyBorder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3">
      <alignment vertical="center"/>
    </xf>
    <xf numFmtId="0" fontId="22" fillId="0" borderId="0" applyNumberFormat="0" applyFill="0" applyBorder="0" applyAlignment="0" applyProtection="0"/>
    <xf numFmtId="0" fontId="16" fillId="12" borderId="2" applyNumberFormat="0" applyAlignment="0" applyProtection="0"/>
    <xf numFmtId="0" fontId="17" fillId="23" borderId="2" applyNumberFormat="0" applyAlignment="0" applyProtection="0"/>
    <xf numFmtId="0" fontId="18" fillId="23" borderId="10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67">
    <xf numFmtId="0" fontId="0" fillId="0" borderId="0" xfId="0"/>
    <xf numFmtId="49" fontId="24" fillId="0" borderId="0" xfId="1" applyNumberFormat="1" applyFont="1" applyFill="1" applyBorder="1"/>
    <xf numFmtId="0" fontId="25" fillId="0" borderId="0" xfId="1" applyFont="1" applyFill="1" applyBorder="1"/>
    <xf numFmtId="0" fontId="25" fillId="0" borderId="0" xfId="1" applyFont="1" applyFill="1" applyBorder="1" applyAlignment="1">
      <alignment horizontal="left"/>
    </xf>
    <xf numFmtId="1" fontId="25" fillId="0" borderId="0" xfId="1" applyNumberFormat="1" applyFont="1" applyFill="1" applyBorder="1"/>
    <xf numFmtId="49" fontId="26" fillId="0" borderId="0" xfId="1" applyNumberFormat="1" applyFont="1" applyFill="1" applyBorder="1"/>
    <xf numFmtId="0" fontId="27" fillId="0" borderId="0" xfId="0" applyFont="1" applyBorder="1"/>
    <xf numFmtId="49" fontId="24" fillId="0" borderId="0" xfId="1" applyNumberFormat="1" applyFont="1" applyFill="1" applyBorder="1" applyProtection="1"/>
    <xf numFmtId="49" fontId="25" fillId="0" borderId="0" xfId="1" applyNumberFormat="1" applyFont="1" applyFill="1" applyBorder="1" applyProtection="1"/>
    <xf numFmtId="0" fontId="25" fillId="0" borderId="0" xfId="1" applyFont="1" applyFill="1" applyBorder="1" applyProtection="1"/>
    <xf numFmtId="0" fontId="25" fillId="0" borderId="0" xfId="1" applyFont="1" applyFill="1" applyBorder="1" applyAlignment="1" applyProtection="1">
      <alignment horizontal="left"/>
    </xf>
    <xf numFmtId="3" fontId="25" fillId="0" borderId="0" xfId="1" applyNumberFormat="1" applyFont="1" applyFill="1" applyBorder="1" applyAlignment="1">
      <alignment horizontal="center" vertical="center"/>
    </xf>
    <xf numFmtId="166" fontId="25" fillId="0" borderId="0" xfId="1" applyNumberFormat="1" applyFont="1" applyFill="1" applyBorder="1" applyAlignment="1">
      <alignment horizontal="center" vertical="center"/>
    </xf>
    <xf numFmtId="166" fontId="25" fillId="0" borderId="0" xfId="1" applyNumberFormat="1" applyFont="1" applyFill="1" applyBorder="1" applyAlignment="1">
      <alignment horizontal="center"/>
    </xf>
    <xf numFmtId="166" fontId="25" fillId="0" borderId="15" xfId="1" applyNumberFormat="1" applyFont="1" applyFill="1" applyBorder="1" applyAlignment="1">
      <alignment horizontal="center"/>
    </xf>
    <xf numFmtId="3" fontId="24" fillId="0" borderId="17" xfId="1" applyNumberFormat="1" applyFont="1" applyFill="1" applyBorder="1" applyAlignment="1">
      <alignment horizontal="center" vertical="center"/>
    </xf>
    <xf numFmtId="166" fontId="24" fillId="0" borderId="17" xfId="1" applyNumberFormat="1" applyFont="1" applyFill="1" applyBorder="1" applyAlignment="1">
      <alignment horizontal="center" vertical="center"/>
    </xf>
    <xf numFmtId="166" fontId="24" fillId="0" borderId="17" xfId="1" applyNumberFormat="1" applyFont="1" applyFill="1" applyBorder="1" applyAlignment="1">
      <alignment horizontal="center"/>
    </xf>
    <xf numFmtId="166" fontId="25" fillId="0" borderId="17" xfId="1" applyNumberFormat="1" applyFont="1" applyFill="1" applyBorder="1" applyAlignment="1">
      <alignment horizontal="center"/>
    </xf>
    <xf numFmtId="166" fontId="24" fillId="0" borderId="18" xfId="1" applyNumberFormat="1" applyFont="1" applyFill="1" applyBorder="1" applyAlignment="1">
      <alignment horizontal="center"/>
    </xf>
    <xf numFmtId="49" fontId="25" fillId="0" borderId="0" xfId="1" applyNumberFormat="1" applyFont="1" applyFill="1" applyBorder="1"/>
    <xf numFmtId="49" fontId="25" fillId="0" borderId="0" xfId="1" applyNumberFormat="1" applyFont="1" applyFill="1" applyBorder="1" applyAlignment="1">
      <alignment horizontal="left"/>
    </xf>
    <xf numFmtId="0" fontId="25" fillId="0" borderId="30" xfId="1" applyFont="1" applyFill="1" applyBorder="1"/>
    <xf numFmtId="0" fontId="25" fillId="0" borderId="0" xfId="1" applyFont="1" applyFill="1" applyBorder="1" applyAlignment="1">
      <alignment horizontal="center"/>
    </xf>
    <xf numFmtId="49" fontId="25" fillId="0" borderId="31" xfId="1" applyNumberFormat="1" applyFont="1" applyFill="1" applyBorder="1" applyAlignment="1" applyProtection="1">
      <alignment horizontal="center" vertical="center"/>
    </xf>
    <xf numFmtId="49" fontId="25" fillId="0" borderId="32" xfId="1" applyNumberFormat="1" applyFont="1" applyFill="1" applyBorder="1" applyAlignment="1" applyProtection="1">
      <alignment horizontal="center" vertical="center"/>
    </xf>
    <xf numFmtId="0" fontId="25" fillId="0" borderId="32" xfId="1" applyFont="1" applyFill="1" applyBorder="1" applyAlignment="1" applyProtection="1">
      <alignment horizontal="center" vertical="center"/>
    </xf>
    <xf numFmtId="49" fontId="25" fillId="0" borderId="33" xfId="1" applyNumberFormat="1" applyFont="1" applyFill="1" applyBorder="1" applyAlignment="1" applyProtection="1">
      <alignment horizontal="center" vertical="center"/>
    </xf>
    <xf numFmtId="49" fontId="25" fillId="0" borderId="34" xfId="1" applyNumberFormat="1" applyFont="1" applyFill="1" applyBorder="1" applyAlignment="1" applyProtection="1">
      <alignment horizontal="center" vertical="center"/>
    </xf>
    <xf numFmtId="0" fontId="25" fillId="0" borderId="34" xfId="1" applyFont="1" applyFill="1" applyBorder="1" applyAlignment="1" applyProtection="1">
      <alignment horizontal="center" vertical="center"/>
    </xf>
    <xf numFmtId="166" fontId="25" fillId="0" borderId="26" xfId="1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center" vertical="center"/>
    </xf>
    <xf numFmtId="166" fontId="24" fillId="0" borderId="0" xfId="1" applyNumberFormat="1" applyFont="1" applyFill="1" applyBorder="1" applyAlignment="1">
      <alignment horizontal="center" vertical="center"/>
    </xf>
    <xf numFmtId="166" fontId="24" fillId="0" borderId="0" xfId="1" applyNumberFormat="1" applyFont="1" applyFill="1" applyBorder="1" applyAlignment="1">
      <alignment horizontal="center"/>
    </xf>
    <xf numFmtId="166" fontId="24" fillId="0" borderId="15" xfId="1" applyNumberFormat="1" applyFont="1" applyFill="1" applyBorder="1" applyAlignment="1">
      <alignment horizontal="center"/>
    </xf>
    <xf numFmtId="49" fontId="28" fillId="0" borderId="24" xfId="1" applyNumberFormat="1" applyFont="1" applyFill="1" applyBorder="1" applyAlignment="1">
      <alignment horizontal="center" vertical="top" wrapText="1"/>
    </xf>
    <xf numFmtId="3" fontId="25" fillId="0" borderId="24" xfId="1" applyNumberFormat="1" applyFont="1" applyFill="1" applyBorder="1" applyAlignment="1">
      <alignment horizontal="center" vertical="top" wrapText="1"/>
    </xf>
    <xf numFmtId="166" fontId="25" fillId="0" borderId="24" xfId="1" applyNumberFormat="1" applyFont="1" applyFill="1" applyBorder="1" applyAlignment="1">
      <alignment horizontal="center" vertical="top"/>
    </xf>
    <xf numFmtId="0" fontId="28" fillId="0" borderId="24" xfId="56" applyFont="1" applyFill="1" applyBorder="1" applyAlignment="1">
      <alignment horizontal="center" vertical="top" wrapText="1"/>
    </xf>
    <xf numFmtId="3" fontId="28" fillId="0" borderId="24" xfId="1" applyNumberFormat="1" applyFont="1" applyFill="1" applyBorder="1" applyAlignment="1">
      <alignment horizontal="center" vertical="top" wrapText="1"/>
    </xf>
    <xf numFmtId="49" fontId="28" fillId="0" borderId="24" xfId="1" applyNumberFormat="1" applyFont="1" applyFill="1" applyBorder="1" applyAlignment="1">
      <alignment horizontal="center" vertical="top"/>
    </xf>
    <xf numFmtId="0" fontId="28" fillId="0" borderId="24" xfId="1" applyFont="1" applyFill="1" applyBorder="1" applyAlignment="1">
      <alignment horizontal="center" vertical="top"/>
    </xf>
    <xf numFmtId="49" fontId="25" fillId="0" borderId="24" xfId="1" applyNumberFormat="1" applyFont="1" applyFill="1" applyBorder="1" applyAlignment="1">
      <alignment horizontal="center" vertical="top" wrapText="1"/>
    </xf>
    <xf numFmtId="0" fontId="25" fillId="0" borderId="24" xfId="1" applyFont="1" applyFill="1" applyBorder="1" applyAlignment="1">
      <alignment horizontal="center" vertical="top" wrapText="1"/>
    </xf>
    <xf numFmtId="0" fontId="25" fillId="0" borderId="19" xfId="1" applyFont="1" applyFill="1" applyBorder="1" applyAlignment="1">
      <alignment horizontal="center" vertical="top"/>
    </xf>
    <xf numFmtId="49" fontId="28" fillId="0" borderId="20" xfId="1" applyNumberFormat="1" applyFont="1" applyFill="1" applyBorder="1" applyAlignment="1">
      <alignment horizontal="center" vertical="top" wrapText="1"/>
    </xf>
    <xf numFmtId="3" fontId="25" fillId="0" borderId="20" xfId="1" applyNumberFormat="1" applyFont="1" applyFill="1" applyBorder="1" applyAlignment="1">
      <alignment horizontal="center" vertical="top" wrapText="1"/>
    </xf>
    <xf numFmtId="166" fontId="25" fillId="0" borderId="20" xfId="1" applyNumberFormat="1" applyFont="1" applyFill="1" applyBorder="1" applyAlignment="1">
      <alignment horizontal="center" vertical="top"/>
    </xf>
    <xf numFmtId="166" fontId="25" fillId="0" borderId="36" xfId="1" applyNumberFormat="1" applyFont="1" applyFill="1" applyBorder="1" applyAlignment="1">
      <alignment horizontal="center" vertical="top"/>
    </xf>
    <xf numFmtId="0" fontId="25" fillId="0" borderId="23" xfId="1" applyFont="1" applyFill="1" applyBorder="1" applyAlignment="1">
      <alignment horizontal="center" vertical="top"/>
    </xf>
    <xf numFmtId="166" fontId="25" fillId="0" borderId="25" xfId="1" applyNumberFormat="1" applyFont="1" applyFill="1" applyBorder="1" applyAlignment="1">
      <alignment horizontal="center" vertical="top"/>
    </xf>
    <xf numFmtId="0" fontId="25" fillId="0" borderId="21" xfId="1" applyFont="1" applyFill="1" applyBorder="1" applyAlignment="1">
      <alignment horizontal="center" vertical="top"/>
    </xf>
    <xf numFmtId="0" fontId="25" fillId="0" borderId="22" xfId="1" applyFont="1" applyFill="1" applyBorder="1" applyAlignment="1">
      <alignment horizontal="center" vertical="top" wrapText="1"/>
    </xf>
    <xf numFmtId="0" fontId="28" fillId="0" borderId="22" xfId="1" applyFont="1" applyFill="1" applyBorder="1" applyAlignment="1">
      <alignment horizontal="center" vertical="top"/>
    </xf>
    <xf numFmtId="166" fontId="25" fillId="0" borderId="22" xfId="1" applyNumberFormat="1" applyFont="1" applyFill="1" applyBorder="1" applyAlignment="1">
      <alignment horizontal="center" vertical="top"/>
    </xf>
    <xf numFmtId="166" fontId="25" fillId="0" borderId="37" xfId="1" applyNumberFormat="1" applyFont="1" applyFill="1" applyBorder="1" applyAlignment="1">
      <alignment horizontal="center" vertical="top"/>
    </xf>
    <xf numFmtId="166" fontId="25" fillId="0" borderId="27" xfId="1" applyNumberFormat="1" applyFont="1" applyFill="1" applyBorder="1" applyAlignment="1">
      <alignment horizontal="center" vertical="center" wrapText="1"/>
    </xf>
    <xf numFmtId="166" fontId="25" fillId="0" borderId="35" xfId="1" applyNumberFormat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/>
    </xf>
    <xf numFmtId="0" fontId="25" fillId="0" borderId="14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left" vertical="center"/>
    </xf>
    <xf numFmtId="0" fontId="24" fillId="0" borderId="16" xfId="1" applyFont="1" applyFill="1" applyBorder="1" applyAlignment="1">
      <alignment horizontal="left" vertical="center"/>
    </xf>
    <xf numFmtId="0" fontId="24" fillId="0" borderId="17" xfId="1" applyFont="1" applyFill="1" applyBorder="1" applyAlignment="1">
      <alignment horizontal="left" vertical="center"/>
    </xf>
    <xf numFmtId="166" fontId="25" fillId="0" borderId="28" xfId="1" applyNumberFormat="1" applyFont="1" applyFill="1" applyBorder="1" applyAlignment="1">
      <alignment horizontal="center" vertical="center"/>
    </xf>
    <xf numFmtId="166" fontId="25" fillId="0" borderId="29" xfId="1" applyNumberFormat="1" applyFont="1" applyFill="1" applyBorder="1" applyAlignment="1">
      <alignment horizontal="center" vertical="center"/>
    </xf>
    <xf numFmtId="0" fontId="32" fillId="0" borderId="0" xfId="0" applyFont="1" applyBorder="1"/>
  </cellXfs>
  <cellStyles count="90">
    <cellStyle name="1 000 Sk" xfId="2"/>
    <cellStyle name="1 000,-  Sk" xfId="3"/>
    <cellStyle name="1 000,- Kč" xfId="4"/>
    <cellStyle name="1 000,- Sk" xfId="5"/>
    <cellStyle name="1000 Sk_fakturuj99" xfId="6"/>
    <cellStyle name="20 % – Zvýraznění1" xfId="7"/>
    <cellStyle name="20 % – Zvýraznění2" xfId="8"/>
    <cellStyle name="20 % – Zvýraznění3" xfId="9"/>
    <cellStyle name="20 % – Zvýraznění4" xfId="10"/>
    <cellStyle name="20 % – Zvýraznění5" xfId="11"/>
    <cellStyle name="20 % – Zvýraznění6" xfId="12"/>
    <cellStyle name="20 % - zvýraznenie1" xfId="13"/>
    <cellStyle name="20 % - zvýraznenie2" xfId="14"/>
    <cellStyle name="20 % - zvýraznenie3" xfId="15"/>
    <cellStyle name="20 % - zvýraznenie4" xfId="16"/>
    <cellStyle name="20 % - zvýraznenie5" xfId="17"/>
    <cellStyle name="20 % - zvýraznenie6" xfId="18"/>
    <cellStyle name="40 % – Zvýraznění1" xfId="19"/>
    <cellStyle name="40 % – Zvýraznění2" xfId="20"/>
    <cellStyle name="40 % – Zvýraznění3" xfId="21"/>
    <cellStyle name="40 % – Zvýraznění4" xfId="22"/>
    <cellStyle name="40 % – Zvýraznění5" xfId="23"/>
    <cellStyle name="40 % – Zvýraznění6" xfId="24"/>
    <cellStyle name="40 % - zvýraznenie1" xfId="25"/>
    <cellStyle name="40 % - zvýraznenie2" xfId="26"/>
    <cellStyle name="40 % - zvýraznenie3" xfId="27"/>
    <cellStyle name="40 % - zvýraznenie4" xfId="28"/>
    <cellStyle name="40 % - zvýraznenie5" xfId="29"/>
    <cellStyle name="40 % - zvýraznenie6" xfId="30"/>
    <cellStyle name="60 % – Zvýraznění1" xfId="31"/>
    <cellStyle name="60 % – Zvýraznění2" xfId="32"/>
    <cellStyle name="60 % – Zvýraznění3" xfId="33"/>
    <cellStyle name="60 % – Zvýraznění4" xfId="34"/>
    <cellStyle name="60 % – Zvýraznění5" xfId="35"/>
    <cellStyle name="60 % – Zvýraznění6" xfId="36"/>
    <cellStyle name="60 % - zvýraznenie1" xfId="37"/>
    <cellStyle name="60 % - zvýraznenie2" xfId="38"/>
    <cellStyle name="60 % - zvýraznenie3" xfId="39"/>
    <cellStyle name="60 % - zvýraznenie4" xfId="40"/>
    <cellStyle name="60 % - zvýraznenie5" xfId="41"/>
    <cellStyle name="60 % - zvýraznenie6" xfId="42"/>
    <cellStyle name="Celkem" xfId="43"/>
    <cellStyle name="data" xfId="44"/>
    <cellStyle name="Dobrá" xfId="45"/>
    <cellStyle name="Hypertextové prepojenie" xfId="86" builtinId="8" hidden="1"/>
    <cellStyle name="Hypertextové prepojenie" xfId="88" builtinId="8" hidden="1"/>
    <cellStyle name="Chybně" xfId="46"/>
    <cellStyle name="Kontrolná bunka" xfId="47"/>
    <cellStyle name="Kontrolní buňka" xfId="48"/>
    <cellStyle name="Nadpis 1" xfId="49"/>
    <cellStyle name="Nadpis 2" xfId="50"/>
    <cellStyle name="Nadpis 3" xfId="51"/>
    <cellStyle name="Nadpis 4" xfId="52"/>
    <cellStyle name="Název" xfId="53"/>
    <cellStyle name="Neutrálna" xfId="54"/>
    <cellStyle name="Neutrální" xfId="55"/>
    <cellStyle name="Normal 2" xfId="1"/>
    <cellStyle name="Normálne" xfId="0" builtinId="0"/>
    <cellStyle name="normálne__výkaz výmer old" xfId="56"/>
    <cellStyle name="normální_List1" xfId="57"/>
    <cellStyle name="Použité hypertextové prepojenie" xfId="87" builtinId="9" hidden="1"/>
    <cellStyle name="Použité hypertextové prepojenie" xfId="89" builtinId="9" hidden="1"/>
    <cellStyle name="Poznámka" xfId="58"/>
    <cellStyle name="Prepojená bunka" xfId="59"/>
    <cellStyle name="Propojená buňka" xfId="60"/>
    <cellStyle name="Spolu" xfId="61"/>
    <cellStyle name="Správně" xfId="62"/>
    <cellStyle name="TEXT" xfId="63"/>
    <cellStyle name="Text upozornění" xfId="64"/>
    <cellStyle name="Text upozornenia" xfId="65"/>
    <cellStyle name="TEXT1" xfId="66"/>
    <cellStyle name="Titul" xfId="67"/>
    <cellStyle name="Vstup" xfId="68"/>
    <cellStyle name="Výpočet" xfId="69"/>
    <cellStyle name="Výstup" xfId="70"/>
    <cellStyle name="Vysvětlující text" xfId="71"/>
    <cellStyle name="Vysvetľujúci text" xfId="72"/>
    <cellStyle name="Zlá" xfId="73"/>
    <cellStyle name="Zvýraznění 1" xfId="74"/>
    <cellStyle name="Zvýraznění 2" xfId="75"/>
    <cellStyle name="Zvýraznění 3" xfId="76"/>
    <cellStyle name="Zvýraznění 4" xfId="77"/>
    <cellStyle name="Zvýraznění 5" xfId="78"/>
    <cellStyle name="Zvýraznění 6" xfId="79"/>
    <cellStyle name="Zvýraznenie1" xfId="80"/>
    <cellStyle name="Zvýraznenie2" xfId="81"/>
    <cellStyle name="Zvýraznenie3" xfId="82"/>
    <cellStyle name="Zvýraznenie4" xfId="83"/>
    <cellStyle name="Zvýraznenie5" xfId="84"/>
    <cellStyle name="Zvýraznenie6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tabSelected="1" topLeftCell="B26" zoomScale="140" zoomScaleNormal="140" zoomScalePageLayoutView="140" workbookViewId="0">
      <selection activeCell="C43" sqref="C43"/>
    </sheetView>
  </sheetViews>
  <sheetFormatPr defaultColWidth="8.85546875" defaultRowHeight="12.75"/>
  <cols>
    <col min="1" max="1" width="2.7109375" style="6" customWidth="1"/>
    <col min="2" max="2" width="10" style="6" customWidth="1"/>
    <col min="3" max="3" width="37" style="6" customWidth="1"/>
    <col min="4" max="10" width="11.140625" style="6" customWidth="1"/>
    <col min="11" max="16384" width="8.85546875" style="6"/>
  </cols>
  <sheetData>
    <row r="1" spans="2:10">
      <c r="B1" s="66" t="s">
        <v>63</v>
      </c>
    </row>
    <row r="2" spans="2:10" ht="15.75">
      <c r="B2" s="5" t="s">
        <v>64</v>
      </c>
      <c r="C2" s="2"/>
      <c r="D2" s="2"/>
      <c r="E2" s="2"/>
      <c r="F2" s="2"/>
      <c r="G2" s="2"/>
      <c r="H2" s="2"/>
      <c r="I2" s="2"/>
      <c r="J2" s="2"/>
    </row>
    <row r="3" spans="2:10" ht="9" customHeight="1">
      <c r="B3" s="1"/>
      <c r="C3" s="2"/>
      <c r="D3" s="2"/>
      <c r="E3" s="2"/>
      <c r="F3" s="2"/>
      <c r="G3" s="2"/>
      <c r="H3" s="2"/>
      <c r="I3" s="2"/>
      <c r="J3" s="2"/>
    </row>
    <row r="4" spans="2:10" ht="9" customHeight="1" thickBot="1">
      <c r="B4" s="7"/>
      <c r="C4" s="8"/>
      <c r="D4" s="9"/>
      <c r="E4" s="10"/>
      <c r="F4" s="9"/>
      <c r="G4" s="2"/>
      <c r="H4" s="2"/>
      <c r="I4" s="2"/>
      <c r="J4" s="2"/>
    </row>
    <row r="5" spans="2:10">
      <c r="B5" s="24" t="s">
        <v>0</v>
      </c>
      <c r="C5" s="25" t="s">
        <v>1</v>
      </c>
      <c r="D5" s="26" t="s">
        <v>2</v>
      </c>
      <c r="E5" s="26" t="s">
        <v>3</v>
      </c>
      <c r="F5" s="64" t="s">
        <v>4</v>
      </c>
      <c r="G5" s="65"/>
      <c r="H5" s="64" t="s">
        <v>5</v>
      </c>
      <c r="I5" s="65"/>
      <c r="J5" s="56" t="s">
        <v>6</v>
      </c>
    </row>
    <row r="6" spans="2:10" ht="13.5" thickBot="1">
      <c r="B6" s="27" t="s">
        <v>7</v>
      </c>
      <c r="C6" s="28" t="s">
        <v>8</v>
      </c>
      <c r="D6" s="29" t="s">
        <v>9</v>
      </c>
      <c r="E6" s="29" t="s">
        <v>10</v>
      </c>
      <c r="F6" s="30" t="s">
        <v>11</v>
      </c>
      <c r="G6" s="30" t="s">
        <v>12</v>
      </c>
      <c r="H6" s="30" t="s">
        <v>11</v>
      </c>
      <c r="I6" s="30" t="s">
        <v>12</v>
      </c>
      <c r="J6" s="57"/>
    </row>
    <row r="7" spans="2:10" ht="25.5">
      <c r="B7" s="44" t="s">
        <v>13</v>
      </c>
      <c r="C7" s="45" t="s">
        <v>62</v>
      </c>
      <c r="D7" s="46">
        <v>1</v>
      </c>
      <c r="E7" s="47" t="s">
        <v>14</v>
      </c>
      <c r="F7" s="47"/>
      <c r="G7" s="47">
        <f>D7*F7</f>
        <v>0</v>
      </c>
      <c r="H7" s="47"/>
      <c r="I7" s="47">
        <f>D7*H7</f>
        <v>0</v>
      </c>
      <c r="J7" s="48">
        <f>G7+I7</f>
        <v>0</v>
      </c>
    </row>
    <row r="8" spans="2:10">
      <c r="B8" s="49" t="s">
        <v>15</v>
      </c>
      <c r="C8" s="35" t="s">
        <v>59</v>
      </c>
      <c r="D8" s="36">
        <v>2</v>
      </c>
      <c r="E8" s="37" t="s">
        <v>14</v>
      </c>
      <c r="F8" s="37"/>
      <c r="G8" s="37">
        <f t="shared" ref="G8:G27" si="0">D8*F8</f>
        <v>0</v>
      </c>
      <c r="H8" s="37"/>
      <c r="I8" s="37">
        <f t="shared" ref="I8:I27" si="1">D8*H8</f>
        <v>0</v>
      </c>
      <c r="J8" s="50">
        <f t="shared" ref="J8:J27" si="2">G8+I8</f>
        <v>0</v>
      </c>
    </row>
    <row r="9" spans="2:10">
      <c r="B9" s="49" t="s">
        <v>16</v>
      </c>
      <c r="C9" s="35" t="s">
        <v>17</v>
      </c>
      <c r="D9" s="36">
        <v>1</v>
      </c>
      <c r="E9" s="37" t="s">
        <v>14</v>
      </c>
      <c r="F9" s="37"/>
      <c r="G9" s="37">
        <f t="shared" si="0"/>
        <v>0</v>
      </c>
      <c r="H9" s="37"/>
      <c r="I9" s="37">
        <f t="shared" si="1"/>
        <v>0</v>
      </c>
      <c r="J9" s="50">
        <f t="shared" si="2"/>
        <v>0</v>
      </c>
    </row>
    <row r="10" spans="2:10">
      <c r="B10" s="49"/>
      <c r="C10" s="35" t="s">
        <v>61</v>
      </c>
      <c r="D10" s="36">
        <v>1</v>
      </c>
      <c r="E10" s="37" t="s">
        <v>14</v>
      </c>
      <c r="F10" s="37"/>
      <c r="G10" s="37">
        <f t="shared" si="0"/>
        <v>0</v>
      </c>
      <c r="H10" s="37"/>
      <c r="I10" s="37">
        <f t="shared" si="1"/>
        <v>0</v>
      </c>
      <c r="J10" s="50">
        <f t="shared" si="2"/>
        <v>0</v>
      </c>
    </row>
    <row r="11" spans="2:10">
      <c r="B11" s="49" t="s">
        <v>18</v>
      </c>
      <c r="C11" s="35" t="s">
        <v>19</v>
      </c>
      <c r="D11" s="36">
        <v>26</v>
      </c>
      <c r="E11" s="37" t="s">
        <v>14</v>
      </c>
      <c r="F11" s="37"/>
      <c r="G11" s="37">
        <f t="shared" si="0"/>
        <v>0</v>
      </c>
      <c r="H11" s="37"/>
      <c r="I11" s="37">
        <f t="shared" si="1"/>
        <v>0</v>
      </c>
      <c r="J11" s="50">
        <f t="shared" si="2"/>
        <v>0</v>
      </c>
    </row>
    <row r="12" spans="2:10">
      <c r="B12" s="49" t="s">
        <v>20</v>
      </c>
      <c r="C12" s="35" t="s">
        <v>21</v>
      </c>
      <c r="D12" s="36">
        <v>15</v>
      </c>
      <c r="E12" s="37" t="s">
        <v>14</v>
      </c>
      <c r="F12" s="37"/>
      <c r="G12" s="37">
        <f t="shared" si="0"/>
        <v>0</v>
      </c>
      <c r="H12" s="37"/>
      <c r="I12" s="37">
        <f t="shared" si="1"/>
        <v>0</v>
      </c>
      <c r="J12" s="50">
        <f t="shared" si="2"/>
        <v>0</v>
      </c>
    </row>
    <row r="13" spans="2:10">
      <c r="B13" s="49" t="s">
        <v>22</v>
      </c>
      <c r="C13" s="35" t="s">
        <v>58</v>
      </c>
      <c r="D13" s="36">
        <v>4</v>
      </c>
      <c r="E13" s="37" t="s">
        <v>14</v>
      </c>
      <c r="F13" s="37"/>
      <c r="G13" s="37">
        <f t="shared" si="0"/>
        <v>0</v>
      </c>
      <c r="H13" s="37"/>
      <c r="I13" s="37">
        <f t="shared" si="1"/>
        <v>0</v>
      </c>
      <c r="J13" s="50">
        <f t="shared" si="2"/>
        <v>0</v>
      </c>
    </row>
    <row r="14" spans="2:10">
      <c r="B14" s="49" t="s">
        <v>23</v>
      </c>
      <c r="C14" s="35" t="s">
        <v>24</v>
      </c>
      <c r="D14" s="36">
        <v>1</v>
      </c>
      <c r="E14" s="37" t="s">
        <v>14</v>
      </c>
      <c r="F14" s="37"/>
      <c r="G14" s="37">
        <f t="shared" si="0"/>
        <v>0</v>
      </c>
      <c r="H14" s="37"/>
      <c r="I14" s="37">
        <f t="shared" si="1"/>
        <v>0</v>
      </c>
      <c r="J14" s="50">
        <f t="shared" si="2"/>
        <v>0</v>
      </c>
    </row>
    <row r="15" spans="2:10">
      <c r="B15" s="49" t="s">
        <v>25</v>
      </c>
      <c r="C15" s="38" t="s">
        <v>60</v>
      </c>
      <c r="D15" s="39">
        <v>750</v>
      </c>
      <c r="E15" s="40" t="s">
        <v>26</v>
      </c>
      <c r="F15" s="37"/>
      <c r="G15" s="37">
        <f t="shared" si="0"/>
        <v>0</v>
      </c>
      <c r="H15" s="37"/>
      <c r="I15" s="37">
        <f t="shared" si="1"/>
        <v>0</v>
      </c>
      <c r="J15" s="50">
        <f t="shared" si="2"/>
        <v>0</v>
      </c>
    </row>
    <row r="16" spans="2:10" ht="25.5">
      <c r="B16" s="49" t="s">
        <v>27</v>
      </c>
      <c r="C16" s="38" t="s">
        <v>28</v>
      </c>
      <c r="D16" s="41">
        <v>15</v>
      </c>
      <c r="E16" s="40" t="s">
        <v>14</v>
      </c>
      <c r="F16" s="37"/>
      <c r="G16" s="37">
        <f t="shared" si="0"/>
        <v>0</v>
      </c>
      <c r="H16" s="37"/>
      <c r="I16" s="37">
        <f t="shared" si="1"/>
        <v>0</v>
      </c>
      <c r="J16" s="50">
        <f t="shared" si="2"/>
        <v>0</v>
      </c>
    </row>
    <row r="17" spans="2:10">
      <c r="B17" s="49" t="s">
        <v>29</v>
      </c>
      <c r="C17" s="38" t="s">
        <v>30</v>
      </c>
      <c r="D17" s="41">
        <v>4</v>
      </c>
      <c r="E17" s="40" t="s">
        <v>31</v>
      </c>
      <c r="F17" s="37"/>
      <c r="G17" s="37">
        <f t="shared" si="0"/>
        <v>0</v>
      </c>
      <c r="H17" s="37"/>
      <c r="I17" s="37">
        <f t="shared" si="1"/>
        <v>0</v>
      </c>
      <c r="J17" s="50">
        <f t="shared" si="2"/>
        <v>0</v>
      </c>
    </row>
    <row r="18" spans="2:10">
      <c r="B18" s="49" t="s">
        <v>32</v>
      </c>
      <c r="C18" s="38" t="s">
        <v>33</v>
      </c>
      <c r="D18" s="41">
        <v>36</v>
      </c>
      <c r="E18" s="40" t="s">
        <v>26</v>
      </c>
      <c r="F18" s="37"/>
      <c r="G18" s="37">
        <f t="shared" si="0"/>
        <v>0</v>
      </c>
      <c r="H18" s="37"/>
      <c r="I18" s="37">
        <f t="shared" si="1"/>
        <v>0</v>
      </c>
      <c r="J18" s="50">
        <f t="shared" si="2"/>
        <v>0</v>
      </c>
    </row>
    <row r="19" spans="2:10">
      <c r="B19" s="49" t="s">
        <v>34</v>
      </c>
      <c r="C19" s="38" t="s">
        <v>35</v>
      </c>
      <c r="D19" s="41">
        <v>24</v>
      </c>
      <c r="E19" s="40" t="s">
        <v>26</v>
      </c>
      <c r="F19" s="37"/>
      <c r="G19" s="37">
        <f t="shared" si="0"/>
        <v>0</v>
      </c>
      <c r="H19" s="37"/>
      <c r="I19" s="37">
        <f t="shared" si="1"/>
        <v>0</v>
      </c>
      <c r="J19" s="50">
        <f t="shared" si="2"/>
        <v>0</v>
      </c>
    </row>
    <row r="20" spans="2:10">
      <c r="B20" s="49" t="s">
        <v>36</v>
      </c>
      <c r="C20" s="38" t="s">
        <v>37</v>
      </c>
      <c r="D20" s="41">
        <v>15</v>
      </c>
      <c r="E20" s="40" t="s">
        <v>26</v>
      </c>
      <c r="F20" s="37"/>
      <c r="G20" s="37">
        <f t="shared" si="0"/>
        <v>0</v>
      </c>
      <c r="H20" s="37"/>
      <c r="I20" s="37">
        <f t="shared" si="1"/>
        <v>0</v>
      </c>
      <c r="J20" s="50">
        <f t="shared" si="2"/>
        <v>0</v>
      </c>
    </row>
    <row r="21" spans="2:10">
      <c r="B21" s="49" t="s">
        <v>38</v>
      </c>
      <c r="C21" s="38" t="s">
        <v>39</v>
      </c>
      <c r="D21" s="39">
        <v>15</v>
      </c>
      <c r="E21" s="40" t="s">
        <v>14</v>
      </c>
      <c r="F21" s="37"/>
      <c r="G21" s="37">
        <f t="shared" si="0"/>
        <v>0</v>
      </c>
      <c r="H21" s="37"/>
      <c r="I21" s="37">
        <f t="shared" si="1"/>
        <v>0</v>
      </c>
      <c r="J21" s="50">
        <f t="shared" si="2"/>
        <v>0</v>
      </c>
    </row>
    <row r="22" spans="2:10" ht="25.5">
      <c r="B22" s="49" t="s">
        <v>40</v>
      </c>
      <c r="C22" s="38" t="s">
        <v>41</v>
      </c>
      <c r="D22" s="39">
        <v>30</v>
      </c>
      <c r="E22" s="40" t="s">
        <v>14</v>
      </c>
      <c r="F22" s="37"/>
      <c r="G22" s="37">
        <f t="shared" si="0"/>
        <v>0</v>
      </c>
      <c r="H22" s="37"/>
      <c r="I22" s="37">
        <f t="shared" si="1"/>
        <v>0</v>
      </c>
      <c r="J22" s="50">
        <f t="shared" si="2"/>
        <v>0</v>
      </c>
    </row>
    <row r="23" spans="2:10" ht="25.5">
      <c r="B23" s="49" t="s">
        <v>42</v>
      </c>
      <c r="C23" s="42" t="s">
        <v>43</v>
      </c>
      <c r="D23" s="41">
        <v>1</v>
      </c>
      <c r="E23" s="37" t="s">
        <v>31</v>
      </c>
      <c r="F23" s="37"/>
      <c r="G23" s="37">
        <f t="shared" si="0"/>
        <v>0</v>
      </c>
      <c r="H23" s="37"/>
      <c r="I23" s="37">
        <f t="shared" si="1"/>
        <v>0</v>
      </c>
      <c r="J23" s="50">
        <f t="shared" si="2"/>
        <v>0</v>
      </c>
    </row>
    <row r="24" spans="2:10">
      <c r="B24" s="49" t="s">
        <v>44</v>
      </c>
      <c r="C24" s="43" t="s">
        <v>45</v>
      </c>
      <c r="D24" s="41">
        <v>12</v>
      </c>
      <c r="E24" s="37" t="s">
        <v>14</v>
      </c>
      <c r="F24" s="37"/>
      <c r="G24" s="37">
        <f t="shared" si="0"/>
        <v>0</v>
      </c>
      <c r="H24" s="37"/>
      <c r="I24" s="37">
        <f t="shared" si="1"/>
        <v>0</v>
      </c>
      <c r="J24" s="50">
        <f t="shared" si="2"/>
        <v>0</v>
      </c>
    </row>
    <row r="25" spans="2:10">
      <c r="B25" s="49" t="s">
        <v>46</v>
      </c>
      <c r="C25" s="43" t="s">
        <v>47</v>
      </c>
      <c r="D25" s="41">
        <v>6</v>
      </c>
      <c r="E25" s="37" t="s">
        <v>14</v>
      </c>
      <c r="F25" s="37"/>
      <c r="G25" s="37">
        <f t="shared" si="0"/>
        <v>0</v>
      </c>
      <c r="H25" s="37"/>
      <c r="I25" s="37">
        <f t="shared" si="1"/>
        <v>0</v>
      </c>
      <c r="J25" s="50">
        <f t="shared" si="2"/>
        <v>0</v>
      </c>
    </row>
    <row r="26" spans="2:10">
      <c r="B26" s="49" t="s">
        <v>48</v>
      </c>
      <c r="C26" s="43" t="s">
        <v>49</v>
      </c>
      <c r="D26" s="41">
        <v>1</v>
      </c>
      <c r="E26" s="37" t="s">
        <v>14</v>
      </c>
      <c r="F26" s="37"/>
      <c r="G26" s="37">
        <f t="shared" si="0"/>
        <v>0</v>
      </c>
      <c r="H26" s="37"/>
      <c r="I26" s="37">
        <f t="shared" si="1"/>
        <v>0</v>
      </c>
      <c r="J26" s="50">
        <f t="shared" si="2"/>
        <v>0</v>
      </c>
    </row>
    <row r="27" spans="2:10" ht="13.5" thickBot="1">
      <c r="B27" s="51" t="s">
        <v>50</v>
      </c>
      <c r="C27" s="52" t="s">
        <v>51</v>
      </c>
      <c r="D27" s="53">
        <v>1</v>
      </c>
      <c r="E27" s="54" t="s">
        <v>52</v>
      </c>
      <c r="F27" s="54"/>
      <c r="G27" s="54">
        <f t="shared" si="0"/>
        <v>0</v>
      </c>
      <c r="H27" s="54"/>
      <c r="I27" s="54">
        <f t="shared" si="1"/>
        <v>0</v>
      </c>
      <c r="J27" s="55">
        <f t="shared" si="2"/>
        <v>0</v>
      </c>
    </row>
    <row r="28" spans="2:10">
      <c r="B28" s="58" t="s">
        <v>53</v>
      </c>
      <c r="C28" s="59"/>
      <c r="D28" s="31"/>
      <c r="E28" s="32"/>
      <c r="F28" s="33"/>
      <c r="G28" s="13"/>
      <c r="H28" s="13"/>
      <c r="I28" s="13"/>
      <c r="J28" s="34">
        <f>SUM(J7:J27)</f>
        <v>0</v>
      </c>
    </row>
    <row r="29" spans="2:10">
      <c r="B29" s="60" t="s">
        <v>54</v>
      </c>
      <c r="C29" s="61"/>
      <c r="D29" s="11"/>
      <c r="E29" s="12"/>
      <c r="F29" s="13"/>
      <c r="G29" s="13"/>
      <c r="H29" s="13"/>
      <c r="I29" s="13"/>
      <c r="J29" s="14">
        <f>J30-J28</f>
        <v>0</v>
      </c>
    </row>
    <row r="30" spans="2:10" ht="13.5" thickBot="1">
      <c r="B30" s="62" t="s">
        <v>55</v>
      </c>
      <c r="C30" s="63"/>
      <c r="D30" s="15"/>
      <c r="E30" s="16"/>
      <c r="F30" s="17"/>
      <c r="G30" s="18"/>
      <c r="H30" s="18"/>
      <c r="I30" s="18"/>
      <c r="J30" s="19">
        <f>J28*1.2</f>
        <v>0</v>
      </c>
    </row>
    <row r="31" spans="2:10">
      <c r="B31" s="2"/>
      <c r="C31" s="20"/>
      <c r="D31" s="4"/>
      <c r="E31" s="3"/>
      <c r="F31" s="2"/>
      <c r="G31" s="2"/>
      <c r="H31" s="2"/>
      <c r="I31" s="2"/>
      <c r="J31" s="2"/>
    </row>
    <row r="32" spans="2:10">
      <c r="B32" s="2"/>
      <c r="D32" s="4"/>
      <c r="E32" s="2"/>
      <c r="F32" s="2"/>
      <c r="G32" s="2"/>
      <c r="H32" s="2"/>
      <c r="I32" s="2"/>
      <c r="J32" s="2"/>
    </row>
    <row r="33" spans="2:10">
      <c r="B33" s="2"/>
      <c r="D33" s="4"/>
      <c r="E33" s="2"/>
      <c r="F33" s="2"/>
      <c r="G33" s="2"/>
      <c r="H33" s="2"/>
      <c r="I33" s="2"/>
      <c r="J33" s="2"/>
    </row>
    <row r="34" spans="2:10">
      <c r="B34" s="2"/>
      <c r="C34" s="21" t="s">
        <v>56</v>
      </c>
      <c r="D34" s="4"/>
      <c r="E34" s="2"/>
      <c r="F34" s="2"/>
      <c r="G34" s="22"/>
      <c r="H34" s="22"/>
      <c r="I34" s="22"/>
      <c r="J34" s="2"/>
    </row>
    <row r="35" spans="2:10">
      <c r="B35" s="2"/>
      <c r="C35" s="21" t="s">
        <v>65</v>
      </c>
      <c r="D35" s="4"/>
      <c r="E35" s="2"/>
      <c r="F35" s="2"/>
      <c r="G35" s="2"/>
      <c r="H35" s="23" t="s">
        <v>57</v>
      </c>
      <c r="I35" s="2"/>
      <c r="J35" s="2"/>
    </row>
    <row r="36" spans="2:10">
      <c r="B36" s="2"/>
      <c r="C36" s="2"/>
      <c r="D36" s="4"/>
      <c r="E36" s="2"/>
      <c r="F36" s="2"/>
      <c r="G36" s="2"/>
      <c r="H36" s="2"/>
      <c r="I36" s="2"/>
      <c r="J36" s="2"/>
    </row>
    <row r="37" spans="2:10">
      <c r="B37" s="2"/>
      <c r="C37" s="2"/>
      <c r="D37" s="4"/>
      <c r="E37" s="2"/>
      <c r="F37" s="2"/>
      <c r="G37" s="2"/>
      <c r="H37" s="2"/>
      <c r="I37" s="2"/>
      <c r="J37" s="2"/>
    </row>
  </sheetData>
  <mergeCells count="6">
    <mergeCell ref="J5:J6"/>
    <mergeCell ref="B28:C28"/>
    <mergeCell ref="B29:C29"/>
    <mergeCell ref="B30:C30"/>
    <mergeCell ref="F5:G5"/>
    <mergeCell ref="H5:I5"/>
  </mergeCells>
  <phoneticPr fontId="29" type="noConversion"/>
  <pageMargins left="0.7" right="0.7" top="0.75" bottom="0.75" header="0.3" footer="0.3"/>
  <pageSetup paperSize="9" orientation="landscape" r:id="rId1"/>
  <rowBreaks count="1" manualBreakCount="1">
    <brk id="35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2015-10-28T10:25:37Z</cp:lastPrinted>
  <dcterms:created xsi:type="dcterms:W3CDTF">2014-12-17T14:37:23Z</dcterms:created>
  <dcterms:modified xsi:type="dcterms:W3CDTF">2015-10-28T10:27:43Z</dcterms:modified>
</cp:coreProperties>
</file>